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PiPS - zaakceptowane wnioski" sheetId="2" r:id="rId1"/>
  </sheets>
  <definedNames>
    <definedName name="_xlnm._FilterDatabase" localSheetId="0" hidden="1">'MRPiPS - zaakceptowane wnioski'!$A$7:$L$7</definedName>
  </definedNames>
  <calcPr calcId="152511"/>
</workbook>
</file>

<file path=xl/calcChain.xml><?xml version="1.0" encoding="utf-8"?>
<calcChain xmlns="http://schemas.openxmlformats.org/spreadsheetml/2006/main">
  <c r="J52" i="2" l="1"/>
  <c r="I52" i="2"/>
  <c r="H52" i="2"/>
  <c r="G52" i="2"/>
  <c r="F52" i="2"/>
  <c r="E52" i="2"/>
  <c r="K51" i="2"/>
  <c r="K50" i="2"/>
  <c r="K49" i="2"/>
  <c r="K48" i="2"/>
  <c r="K47" i="2"/>
  <c r="K46" i="2"/>
  <c r="K45" i="2"/>
  <c r="K44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4" i="2"/>
  <c r="K23" i="2"/>
  <c r="K21" i="2"/>
  <c r="K20" i="2"/>
  <c r="K19" i="2"/>
  <c r="K18" i="2"/>
  <c r="K16" i="2"/>
  <c r="K15" i="2"/>
  <c r="K14" i="2"/>
  <c r="K13" i="2"/>
  <c r="K11" i="2"/>
  <c r="K10" i="2"/>
  <c r="K9" i="2"/>
  <c r="K8" i="2"/>
  <c r="K52" i="2" l="1"/>
</calcChain>
</file>

<file path=xl/sharedStrings.xml><?xml version="1.0" encoding="utf-8"?>
<sst xmlns="http://schemas.openxmlformats.org/spreadsheetml/2006/main" count="149" uniqueCount="63">
  <si>
    <t>Lp.</t>
  </si>
  <si>
    <t>Nazwa wnioskodawcy</t>
  </si>
  <si>
    <t>gmina</t>
  </si>
  <si>
    <t>Gmina Kocmyrzów-Luborzyca</t>
  </si>
  <si>
    <t>wiejska</t>
  </si>
  <si>
    <t>Gmina Oświęcim</t>
  </si>
  <si>
    <t>Gmina Tymbark</t>
  </si>
  <si>
    <t>Gmina Niepołomice</t>
  </si>
  <si>
    <t>Gmina Chełmek</t>
  </si>
  <si>
    <t>powiat</t>
  </si>
  <si>
    <t>Powiat Bocheński</t>
  </si>
  <si>
    <t>Gmina Wielka Wieś</t>
  </si>
  <si>
    <t>Gmina Zabierzów</t>
  </si>
  <si>
    <t>Gmina Nowy Targ</t>
  </si>
  <si>
    <t>Gmina Klucze</t>
  </si>
  <si>
    <t>miasto</t>
  </si>
  <si>
    <t>Miasto Gorlice</t>
  </si>
  <si>
    <t>Gmina Szczurowa</t>
  </si>
  <si>
    <t>Gmina Stryszów</t>
  </si>
  <si>
    <t>Gmina Rabka-Zdrój</t>
  </si>
  <si>
    <t>Gmina Libiąż</t>
  </si>
  <si>
    <t>Gmina Lipinki</t>
  </si>
  <si>
    <t>Powiat Wadowicki</t>
  </si>
  <si>
    <t>Gmina Słomniki</t>
  </si>
  <si>
    <t>Gmina Czernichów</t>
  </si>
  <si>
    <t>Gmina Maków Podhalański</t>
  </si>
  <si>
    <t>Powiat Proszowicki</t>
  </si>
  <si>
    <t>Gmina Kęty</t>
  </si>
  <si>
    <t>Gmina Kłaj</t>
  </si>
  <si>
    <t>Gmina Sękowa</t>
  </si>
  <si>
    <t>Gmina Polanka Wielka</t>
  </si>
  <si>
    <t>Miasto Oświęcim</t>
  </si>
  <si>
    <t>Gmina Krzeszowice</t>
  </si>
  <si>
    <t>Gmina Ropa</t>
  </si>
  <si>
    <t>Gmina Gorlice</t>
  </si>
  <si>
    <t>Powiat Krakowski</t>
  </si>
  <si>
    <t>gmina miejska</t>
  </si>
  <si>
    <t>Gmina Miejska Kraków</t>
  </si>
  <si>
    <t>Powiat Limanowski</t>
  </si>
  <si>
    <t>Powiat Wielicki</t>
  </si>
  <si>
    <t>Gmina Dobczyce</t>
  </si>
  <si>
    <t>Gmina Osiek</t>
  </si>
  <si>
    <t>Gmina Gdów</t>
  </si>
  <si>
    <t>Gmina Skawina</t>
  </si>
  <si>
    <t>Gmina Myślenice</t>
  </si>
  <si>
    <t>Gmina Wieliczka</t>
  </si>
  <si>
    <t>miejsko-wiejska</t>
  </si>
  <si>
    <t>miejska</t>
  </si>
  <si>
    <t>Gmina/powiat</t>
  </si>
  <si>
    <t>Typ gminy/powiatu</t>
  </si>
  <si>
    <t>Liczba godzin usług asystenckich</t>
  </si>
  <si>
    <t xml:space="preserve">Koszt godzin usług asystenckich </t>
  </si>
  <si>
    <t>Koszt zakupu biletów komunikacji publicznej dla asystenta oraz ubezpieczenia asystenta</t>
  </si>
  <si>
    <t xml:space="preserve">Koszty obsługi Programu gmina/powiat (nie większe niż 0,5% kwoty przekazanej na realizację Programu) </t>
  </si>
  <si>
    <t>Ogółem kwota środków z Solidarnościowego Funduszu Wsparcia Osób Niepełnosprawnych wnioskowana przez Wojewodę na sfinansowanie Programu                             (Suma z kol. 6,7 i 8)</t>
  </si>
  <si>
    <t>rok realizacji Programu</t>
  </si>
  <si>
    <t>Ogółem: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</si>
  <si>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</si>
  <si>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</si>
  <si>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>5a</t>
  </si>
  <si>
    <t>5b</t>
  </si>
  <si>
    <t>RAZEM dla województwa</t>
  </si>
  <si>
    <r>
      <t xml:space="preserve">Lista Beneficjentów zaakceptowana przez MRPiPS do udziału w Programie </t>
    </r>
    <r>
      <rPr>
        <b/>
        <i/>
        <sz val="11"/>
        <color theme="1"/>
        <rFont val="Calibri"/>
        <family val="2"/>
        <charset val="238"/>
        <scheme val="minor"/>
      </rPr>
      <t>"Asystent Osobisty Osoby Niepełnosprawnej" - edycja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</si>
</sst>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1" fontId="2" fillId="0" borderId="1" xfId="0" applyNumberFormat="1" applyFont="1" applyBorder="1"/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0" xfId="1" applyNumberFormat="1" applyFont="1" applyFill="1" applyBorder="1" applyAlignment="1">
      <alignment horizontal="center" vertical="center" wrapText="1"/>
    </xf>
    <xf numFmtId="0" fontId="8" fillId="2" borderId="2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22" xfId="1" applyFont="1" applyBorder="1" applyAlignment="1" applyProtection="1">
      <alignment horizont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2" fillId="0" borderId="23" xfId="0" applyNumberFormat="1" applyFont="1" applyFill="1" applyBorder="1" applyAlignment="1"/>
    <xf numFmtId="0" fontId="5" fillId="0" borderId="8" xfId="1" applyFont="1" applyBorder="1" applyAlignment="1" applyProtection="1">
      <alignment horizontal="center" wrapText="1"/>
      <protection locked="0"/>
    </xf>
    <xf numFmtId="3" fontId="2" fillId="0" borderId="1" xfId="0" applyNumberFormat="1" applyFont="1" applyBorder="1" applyAlignment="1">
      <alignment horizontal="right"/>
    </xf>
    <xf numFmtId="0" fontId="2" fillId="0" borderId="24" xfId="0" applyNumberFormat="1" applyFont="1" applyFill="1" applyBorder="1" applyAlignment="1"/>
    <xf numFmtId="3" fontId="9" fillId="3" borderId="28" xfId="1" applyNumberFormat="1" applyFont="1" applyFill="1" applyBorder="1" applyAlignment="1" applyProtection="1">
      <alignment horizontal="center"/>
      <protection locked="0"/>
    </xf>
    <xf numFmtId="3" fontId="9" fillId="3" borderId="27" xfId="1" applyNumberFormat="1" applyFont="1" applyFill="1" applyBorder="1" applyAlignment="1" applyProtection="1">
      <alignment horizontal="center"/>
      <protection locked="0"/>
    </xf>
    <xf numFmtId="4" fontId="9" fillId="3" borderId="27" xfId="1" applyNumberFormat="1" applyFont="1" applyFill="1" applyBorder="1" applyAlignment="1" applyProtection="1">
      <alignment horizontal="center"/>
      <protection locked="0"/>
    </xf>
    <xf numFmtId="4" fontId="9" fillId="3" borderId="28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3" borderId="25" xfId="1" applyFont="1" applyFill="1" applyBorder="1" applyAlignment="1" applyProtection="1">
      <alignment horizontal="center" vertical="center" wrapText="1"/>
      <protection locked="0"/>
    </xf>
    <xf numFmtId="0" fontId="9" fillId="3" borderId="26" xfId="1" applyFont="1" applyFill="1" applyBorder="1" applyAlignment="1" applyProtection="1">
      <alignment horizontal="center" vertical="center" wrapText="1"/>
      <protection locked="0"/>
    </xf>
    <xf numFmtId="0" fontId="9" fillId="3" borderId="27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2"/>
  <sheetViews>
    <sheetView tabSelected="1" topLeftCell="A16" workbookViewId="0">
      <selection activeCell="E44" sqref="E44"/>
    </sheetView>
  </sheetViews>
  <sheetFormatPr defaultRowHeight="15" x14ac:dyDescent="0.25"/>
  <cols>
    <col min="1" max="1" width="8.7109375" customWidth="1"/>
    <col min="2" max="3" width="16.85546875" customWidth="1"/>
    <col min="4" max="4" width="25.42578125" customWidth="1"/>
    <col min="5" max="5" width="16.85546875" customWidth="1"/>
    <col min="6" max="8" width="19.85546875" customWidth="1"/>
    <col min="9" max="10" width="16.85546875" customWidth="1"/>
    <col min="11" max="11" width="22.5703125" customWidth="1"/>
    <col min="12" max="12" width="10.28515625" customWidth="1"/>
  </cols>
  <sheetData>
    <row r="1" spans="1:22" ht="51.75" customHeight="1" thickBot="1" x14ac:dyDescent="0.3">
      <c r="A1" s="45" t="s">
        <v>62</v>
      </c>
      <c r="B1" s="45"/>
      <c r="C1" s="45"/>
      <c r="D1" s="45"/>
    </row>
    <row r="2" spans="1:22" x14ac:dyDescent="0.25">
      <c r="A2" s="29" t="s">
        <v>0</v>
      </c>
      <c r="B2" s="32" t="s">
        <v>48</v>
      </c>
      <c r="C2" s="32" t="s">
        <v>49</v>
      </c>
      <c r="D2" s="35" t="s">
        <v>1</v>
      </c>
      <c r="E2" s="37" t="s">
        <v>50</v>
      </c>
      <c r="F2" s="37"/>
      <c r="G2" s="38"/>
      <c r="H2" s="43" t="s">
        <v>51</v>
      </c>
      <c r="I2" s="43" t="s">
        <v>52</v>
      </c>
      <c r="J2" s="49" t="s">
        <v>53</v>
      </c>
      <c r="K2" s="51" t="s">
        <v>54</v>
      </c>
      <c r="L2" s="20" t="s">
        <v>55</v>
      </c>
    </row>
    <row r="3" spans="1:22" x14ac:dyDescent="0.25">
      <c r="A3" s="30"/>
      <c r="B3" s="33"/>
      <c r="C3" s="33"/>
      <c r="D3" s="36"/>
      <c r="E3" s="39"/>
      <c r="F3" s="39"/>
      <c r="G3" s="40"/>
      <c r="H3" s="44"/>
      <c r="I3" s="44"/>
      <c r="J3" s="50"/>
      <c r="K3" s="52"/>
      <c r="L3" s="21"/>
    </row>
    <row r="4" spans="1:22" x14ac:dyDescent="0.25">
      <c r="A4" s="30"/>
      <c r="B4" s="33"/>
      <c r="C4" s="33"/>
      <c r="D4" s="36"/>
      <c r="E4" s="41"/>
      <c r="F4" s="41"/>
      <c r="G4" s="42"/>
      <c r="H4" s="44"/>
      <c r="I4" s="44"/>
      <c r="J4" s="50"/>
      <c r="K4" s="52"/>
      <c r="L4" s="21"/>
    </row>
    <row r="5" spans="1:22" x14ac:dyDescent="0.25">
      <c r="A5" s="30"/>
      <c r="B5" s="33"/>
      <c r="C5" s="33"/>
      <c r="D5" s="36"/>
      <c r="E5" s="23" t="s">
        <v>56</v>
      </c>
      <c r="F5" s="25" t="s">
        <v>57</v>
      </c>
      <c r="G5" s="27" t="s">
        <v>58</v>
      </c>
      <c r="H5" s="44"/>
      <c r="I5" s="44"/>
      <c r="J5" s="50"/>
      <c r="K5" s="52"/>
      <c r="L5" s="21"/>
    </row>
    <row r="6" spans="1:22" ht="66" customHeight="1" thickBot="1" x14ac:dyDescent="0.3">
      <c r="A6" s="31"/>
      <c r="B6" s="34"/>
      <c r="C6" s="34"/>
      <c r="D6" s="36"/>
      <c r="E6" s="24"/>
      <c r="F6" s="26"/>
      <c r="G6" s="28"/>
      <c r="H6" s="44"/>
      <c r="I6" s="44"/>
      <c r="J6" s="50"/>
      <c r="K6" s="52"/>
      <c r="L6" s="22"/>
    </row>
    <row r="7" spans="1:22" ht="15.75" thickBot="1" x14ac:dyDescent="0.3">
      <c r="A7" s="4">
        <v>1</v>
      </c>
      <c r="B7" s="5">
        <v>2</v>
      </c>
      <c r="C7" s="5">
        <v>3</v>
      </c>
      <c r="D7" s="5">
        <v>4</v>
      </c>
      <c r="E7" s="5">
        <v>5</v>
      </c>
      <c r="F7" s="5" t="s">
        <v>59</v>
      </c>
      <c r="G7" s="5" t="s">
        <v>60</v>
      </c>
      <c r="H7" s="5">
        <v>6</v>
      </c>
      <c r="I7" s="5">
        <v>7</v>
      </c>
      <c r="J7" s="6">
        <v>8</v>
      </c>
      <c r="K7" s="7">
        <v>9</v>
      </c>
      <c r="L7" s="8">
        <v>10</v>
      </c>
    </row>
    <row r="8" spans="1:22" x14ac:dyDescent="0.25">
      <c r="A8" s="11">
        <v>1</v>
      </c>
      <c r="B8" s="1" t="s">
        <v>9</v>
      </c>
      <c r="C8" s="1" t="s">
        <v>9</v>
      </c>
      <c r="D8" s="1" t="s">
        <v>10</v>
      </c>
      <c r="E8" s="2">
        <v>18000</v>
      </c>
      <c r="F8" s="2">
        <v>14400</v>
      </c>
      <c r="G8" s="2">
        <v>3600</v>
      </c>
      <c r="H8" s="2">
        <v>540000</v>
      </c>
      <c r="I8" s="2">
        <v>51000</v>
      </c>
      <c r="J8" s="2">
        <v>2955</v>
      </c>
      <c r="K8" s="2">
        <f>H8+I8+J8</f>
        <v>593955</v>
      </c>
      <c r="L8" s="12">
        <v>2020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11">
        <v>2</v>
      </c>
      <c r="B9" s="1" t="s">
        <v>2</v>
      </c>
      <c r="C9" s="1" t="s">
        <v>4</v>
      </c>
      <c r="D9" s="1" t="s">
        <v>8</v>
      </c>
      <c r="E9" s="2">
        <v>720</v>
      </c>
      <c r="F9" s="2">
        <v>720</v>
      </c>
      <c r="G9" s="2">
        <v>0</v>
      </c>
      <c r="H9" s="2">
        <v>21600</v>
      </c>
      <c r="I9" s="2">
        <v>250</v>
      </c>
      <c r="J9" s="2">
        <v>109</v>
      </c>
      <c r="K9" s="2">
        <f>H9+I9+J9</f>
        <v>21959</v>
      </c>
      <c r="L9" s="12">
        <v>2020</v>
      </c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11">
        <v>3</v>
      </c>
      <c r="B10" s="1" t="s">
        <v>2</v>
      </c>
      <c r="C10" s="1" t="s">
        <v>4</v>
      </c>
      <c r="D10" s="1" t="s">
        <v>24</v>
      </c>
      <c r="E10" s="2">
        <v>1800</v>
      </c>
      <c r="F10" s="2">
        <v>900</v>
      </c>
      <c r="G10" s="2">
        <v>900</v>
      </c>
      <c r="H10" s="2">
        <v>54000</v>
      </c>
      <c r="I10" s="2">
        <v>13500</v>
      </c>
      <c r="J10" s="2">
        <v>337</v>
      </c>
      <c r="K10" s="2">
        <f t="shared" ref="K10:K11" si="0">H10+I10+J10</f>
        <v>67837</v>
      </c>
      <c r="L10" s="12">
        <v>2020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11">
        <v>4</v>
      </c>
      <c r="B11" s="1" t="s">
        <v>2</v>
      </c>
      <c r="C11" s="1" t="s">
        <v>46</v>
      </c>
      <c r="D11" s="1" t="s">
        <v>40</v>
      </c>
      <c r="E11" s="2">
        <v>360</v>
      </c>
      <c r="F11" s="2">
        <v>360</v>
      </c>
      <c r="G11" s="2">
        <v>0</v>
      </c>
      <c r="H11" s="2">
        <v>10800</v>
      </c>
      <c r="I11" s="2">
        <v>150</v>
      </c>
      <c r="J11" s="2">
        <v>0</v>
      </c>
      <c r="K11" s="2">
        <f t="shared" si="0"/>
        <v>10950</v>
      </c>
      <c r="L11" s="12">
        <v>2020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1">
        <v>5</v>
      </c>
      <c r="B12" s="1" t="s">
        <v>2</v>
      </c>
      <c r="C12" s="1" t="s">
        <v>4</v>
      </c>
      <c r="D12" s="1" t="s">
        <v>42</v>
      </c>
      <c r="E12" s="2">
        <v>240</v>
      </c>
      <c r="F12" s="2">
        <v>120</v>
      </c>
      <c r="G12" s="2">
        <v>120</v>
      </c>
      <c r="H12" s="2">
        <v>7200</v>
      </c>
      <c r="I12" s="2">
        <v>850</v>
      </c>
      <c r="J12" s="2">
        <v>40</v>
      </c>
      <c r="K12" s="2">
        <v>8090</v>
      </c>
      <c r="L12" s="12">
        <v>2019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11"/>
      <c r="B13" s="1" t="s">
        <v>2</v>
      </c>
      <c r="C13" s="1" t="s">
        <v>4</v>
      </c>
      <c r="D13" s="1" t="s">
        <v>42</v>
      </c>
      <c r="E13" s="2">
        <v>1440</v>
      </c>
      <c r="F13" s="2">
        <v>720</v>
      </c>
      <c r="G13" s="2">
        <v>720</v>
      </c>
      <c r="H13" s="2">
        <v>43200</v>
      </c>
      <c r="I13" s="2">
        <v>5100</v>
      </c>
      <c r="J13" s="2">
        <v>241</v>
      </c>
      <c r="K13" s="2">
        <f t="shared" ref="K13:K16" si="1">H13+I13+J13</f>
        <v>48541</v>
      </c>
      <c r="L13" s="12">
        <v>2020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11">
        <v>6</v>
      </c>
      <c r="B14" s="1" t="s">
        <v>15</v>
      </c>
      <c r="C14" s="1" t="s">
        <v>47</v>
      </c>
      <c r="D14" s="1" t="s">
        <v>16</v>
      </c>
      <c r="E14" s="2">
        <v>1800</v>
      </c>
      <c r="F14" s="2">
        <v>1080</v>
      </c>
      <c r="G14" s="2">
        <v>720</v>
      </c>
      <c r="H14" s="2">
        <v>54000</v>
      </c>
      <c r="I14" s="1">
        <v>5100</v>
      </c>
      <c r="J14" s="2">
        <v>295</v>
      </c>
      <c r="K14" s="2">
        <f t="shared" si="1"/>
        <v>59395</v>
      </c>
      <c r="L14" s="12">
        <v>2020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10">
        <v>7</v>
      </c>
      <c r="B15" s="1" t="s">
        <v>2</v>
      </c>
      <c r="C15" s="1" t="s">
        <v>4</v>
      </c>
      <c r="D15" s="1" t="s">
        <v>34</v>
      </c>
      <c r="E15" s="2">
        <v>2880</v>
      </c>
      <c r="F15" s="2">
        <v>1440</v>
      </c>
      <c r="G15" s="2">
        <v>1440</v>
      </c>
      <c r="H15" s="2">
        <v>86400</v>
      </c>
      <c r="I15" s="2">
        <v>19500</v>
      </c>
      <c r="J15" s="2">
        <v>529</v>
      </c>
      <c r="K15" s="2">
        <f t="shared" si="1"/>
        <v>106429</v>
      </c>
      <c r="L15" s="12">
        <v>2020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11">
        <v>8</v>
      </c>
      <c r="B16" s="1" t="s">
        <v>2</v>
      </c>
      <c r="C16" s="1" t="s">
        <v>46</v>
      </c>
      <c r="D16" s="1" t="s">
        <v>27</v>
      </c>
      <c r="E16" s="2">
        <v>7200</v>
      </c>
      <c r="F16" s="2">
        <v>5400</v>
      </c>
      <c r="G16" s="2">
        <v>1800</v>
      </c>
      <c r="H16" s="2">
        <v>216000</v>
      </c>
      <c r="I16" s="2">
        <v>51000</v>
      </c>
      <c r="J16" s="2">
        <v>1335</v>
      </c>
      <c r="K16" s="2">
        <f t="shared" si="1"/>
        <v>268335</v>
      </c>
      <c r="L16" s="12">
        <v>2020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11">
        <v>9</v>
      </c>
      <c r="B17" s="1" t="s">
        <v>2</v>
      </c>
      <c r="C17" s="1" t="s">
        <v>4</v>
      </c>
      <c r="D17" s="1" t="s">
        <v>14</v>
      </c>
      <c r="E17" s="2">
        <v>315</v>
      </c>
      <c r="F17" s="2">
        <v>150</v>
      </c>
      <c r="G17" s="2">
        <v>165</v>
      </c>
      <c r="H17" s="2">
        <v>9450</v>
      </c>
      <c r="I17" s="1">
        <v>1050</v>
      </c>
      <c r="J17" s="2">
        <v>52</v>
      </c>
      <c r="K17" s="2">
        <v>10552</v>
      </c>
      <c r="L17" s="12">
        <v>2019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13"/>
      <c r="B18" s="1" t="s">
        <v>2</v>
      </c>
      <c r="C18" s="1" t="s">
        <v>4</v>
      </c>
      <c r="D18" s="1" t="s">
        <v>14</v>
      </c>
      <c r="E18" s="2">
        <v>3780</v>
      </c>
      <c r="F18" s="2">
        <v>1800</v>
      </c>
      <c r="G18" s="2">
        <v>1980</v>
      </c>
      <c r="H18" s="2">
        <v>113400</v>
      </c>
      <c r="I18" s="1">
        <v>7650</v>
      </c>
      <c r="J18" s="2">
        <v>605</v>
      </c>
      <c r="K18" s="2">
        <f t="shared" ref="K18:K21" si="2">H18+I18+J18</f>
        <v>121655</v>
      </c>
      <c r="L18" s="12">
        <v>2020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11">
        <v>10</v>
      </c>
      <c r="B19" s="1" t="s">
        <v>2</v>
      </c>
      <c r="C19" s="1" t="s">
        <v>4</v>
      </c>
      <c r="D19" s="1" t="s">
        <v>28</v>
      </c>
      <c r="E19" s="2">
        <v>960</v>
      </c>
      <c r="F19" s="2">
        <v>720</v>
      </c>
      <c r="G19" s="2">
        <v>240</v>
      </c>
      <c r="H19" s="2">
        <v>28800</v>
      </c>
      <c r="I19" s="2">
        <v>800</v>
      </c>
      <c r="J19" s="2">
        <v>148</v>
      </c>
      <c r="K19" s="2">
        <f t="shared" si="2"/>
        <v>29748</v>
      </c>
      <c r="L19" s="12">
        <v>2020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11">
        <v>11</v>
      </c>
      <c r="B20" s="1" t="s">
        <v>2</v>
      </c>
      <c r="C20" s="1" t="s">
        <v>4</v>
      </c>
      <c r="D20" s="1" t="s">
        <v>3</v>
      </c>
      <c r="E20" s="2">
        <v>2400</v>
      </c>
      <c r="F20" s="2">
        <v>1800</v>
      </c>
      <c r="G20" s="2">
        <v>600</v>
      </c>
      <c r="H20" s="2">
        <v>72000</v>
      </c>
      <c r="I20" s="2">
        <v>5000</v>
      </c>
      <c r="J20" s="2">
        <v>385</v>
      </c>
      <c r="K20" s="2">
        <f t="shared" si="2"/>
        <v>77385</v>
      </c>
      <c r="L20" s="12">
        <v>2020</v>
      </c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11">
        <v>12</v>
      </c>
      <c r="B21" s="1" t="s">
        <v>9</v>
      </c>
      <c r="C21" s="1" t="s">
        <v>9</v>
      </c>
      <c r="D21" s="1" t="s">
        <v>35</v>
      </c>
      <c r="E21" s="2">
        <v>7200</v>
      </c>
      <c r="F21" s="2">
        <v>2520</v>
      </c>
      <c r="G21" s="2">
        <v>4680</v>
      </c>
      <c r="H21" s="2">
        <v>216000</v>
      </c>
      <c r="I21" s="2">
        <v>51000</v>
      </c>
      <c r="J21" s="2">
        <v>1335</v>
      </c>
      <c r="K21" s="2">
        <f t="shared" si="2"/>
        <v>268335</v>
      </c>
      <c r="L21" s="12">
        <v>2020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11">
        <v>13</v>
      </c>
      <c r="B22" s="1" t="s">
        <v>36</v>
      </c>
      <c r="C22" s="1" t="s">
        <v>47</v>
      </c>
      <c r="D22" s="1" t="s">
        <v>37</v>
      </c>
      <c r="E22" s="2">
        <v>120</v>
      </c>
      <c r="F22" s="2">
        <v>75</v>
      </c>
      <c r="G22" s="2">
        <v>45</v>
      </c>
      <c r="H22" s="2">
        <v>3600</v>
      </c>
      <c r="I22" s="2">
        <v>200</v>
      </c>
      <c r="J22" s="2">
        <v>19</v>
      </c>
      <c r="K22" s="2">
        <v>3819</v>
      </c>
      <c r="L22" s="12">
        <v>2019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11"/>
      <c r="B23" s="1" t="s">
        <v>36</v>
      </c>
      <c r="C23" s="1" t="s">
        <v>47</v>
      </c>
      <c r="D23" s="1" t="s">
        <v>37</v>
      </c>
      <c r="E23" s="2">
        <v>31380</v>
      </c>
      <c r="F23" s="2">
        <v>20925</v>
      </c>
      <c r="G23" s="2">
        <v>10455</v>
      </c>
      <c r="H23" s="2">
        <v>941400</v>
      </c>
      <c r="I23" s="2">
        <v>13800</v>
      </c>
      <c r="J23" s="2">
        <v>4776</v>
      </c>
      <c r="K23" s="2">
        <f t="shared" ref="K23:K28" si="3">H23+I23+J23</f>
        <v>959976</v>
      </c>
      <c r="L23" s="12">
        <v>2020</v>
      </c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1">
        <v>14</v>
      </c>
      <c r="B24" s="1" t="s">
        <v>2</v>
      </c>
      <c r="C24" s="1" t="s">
        <v>46</v>
      </c>
      <c r="D24" s="1" t="s">
        <v>32</v>
      </c>
      <c r="E24" s="2">
        <v>3600</v>
      </c>
      <c r="F24" s="2">
        <v>2880</v>
      </c>
      <c r="G24" s="2">
        <v>720</v>
      </c>
      <c r="H24" s="2">
        <v>108000</v>
      </c>
      <c r="I24" s="2">
        <v>25500</v>
      </c>
      <c r="J24" s="2">
        <v>667</v>
      </c>
      <c r="K24" s="2">
        <f t="shared" si="3"/>
        <v>134167</v>
      </c>
      <c r="L24" s="12">
        <v>2020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1">
        <v>15</v>
      </c>
      <c r="B25" s="1" t="s">
        <v>2</v>
      </c>
      <c r="C25" s="1" t="s">
        <v>47</v>
      </c>
      <c r="D25" s="1" t="s">
        <v>20</v>
      </c>
      <c r="E25" s="2">
        <v>720</v>
      </c>
      <c r="F25" s="2">
        <v>360</v>
      </c>
      <c r="G25" s="2">
        <v>360</v>
      </c>
      <c r="H25" s="2">
        <v>21600</v>
      </c>
      <c r="I25" s="1">
        <v>2550</v>
      </c>
      <c r="J25" s="2">
        <v>120</v>
      </c>
      <c r="K25" s="2">
        <f t="shared" si="3"/>
        <v>24270</v>
      </c>
      <c r="L25" s="12">
        <v>2020</v>
      </c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11">
        <v>16</v>
      </c>
      <c r="B26" s="1" t="s">
        <v>9</v>
      </c>
      <c r="C26" s="1" t="s">
        <v>9</v>
      </c>
      <c r="D26" s="1" t="s">
        <v>38</v>
      </c>
      <c r="E26" s="2">
        <v>1800</v>
      </c>
      <c r="F26" s="2">
        <v>900</v>
      </c>
      <c r="G26" s="2">
        <v>900</v>
      </c>
      <c r="H26" s="2">
        <v>54000</v>
      </c>
      <c r="I26" s="2">
        <v>3900</v>
      </c>
      <c r="J26" s="2">
        <v>289</v>
      </c>
      <c r="K26" s="2">
        <f t="shared" si="3"/>
        <v>58189</v>
      </c>
      <c r="L26" s="12">
        <v>2020</v>
      </c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11">
        <v>17</v>
      </c>
      <c r="B27" s="1" t="s">
        <v>2</v>
      </c>
      <c r="C27" s="1" t="s">
        <v>4</v>
      </c>
      <c r="D27" s="1" t="s">
        <v>21</v>
      </c>
      <c r="E27" s="2">
        <v>2160</v>
      </c>
      <c r="F27" s="2">
        <v>720</v>
      </c>
      <c r="G27" s="2">
        <v>1440</v>
      </c>
      <c r="H27" s="2">
        <v>64800</v>
      </c>
      <c r="I27" s="1">
        <v>0</v>
      </c>
      <c r="J27" s="2">
        <v>324</v>
      </c>
      <c r="K27" s="2">
        <f t="shared" si="3"/>
        <v>65124</v>
      </c>
      <c r="L27" s="12">
        <v>2020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11">
        <v>18</v>
      </c>
      <c r="B28" s="1" t="s">
        <v>2</v>
      </c>
      <c r="C28" s="1" t="s">
        <v>47</v>
      </c>
      <c r="D28" s="1" t="s">
        <v>25</v>
      </c>
      <c r="E28" s="2">
        <v>5400</v>
      </c>
      <c r="F28" s="2">
        <v>3240</v>
      </c>
      <c r="G28" s="2">
        <v>2160</v>
      </c>
      <c r="H28" s="2">
        <v>162000</v>
      </c>
      <c r="I28" s="2">
        <v>12750</v>
      </c>
      <c r="J28" s="2">
        <v>873</v>
      </c>
      <c r="K28" s="2">
        <f t="shared" si="3"/>
        <v>175623</v>
      </c>
      <c r="L28" s="12">
        <v>2020</v>
      </c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11">
        <v>19</v>
      </c>
      <c r="B29" s="1" t="s">
        <v>2</v>
      </c>
      <c r="C29" s="1" t="s">
        <v>47</v>
      </c>
      <c r="D29" s="1" t="s">
        <v>44</v>
      </c>
      <c r="E29" s="2">
        <v>100</v>
      </c>
      <c r="F29" s="2">
        <v>80</v>
      </c>
      <c r="G29" s="2">
        <v>20</v>
      </c>
      <c r="H29" s="2">
        <v>3000</v>
      </c>
      <c r="I29" s="1">
        <v>0</v>
      </c>
      <c r="J29" s="2">
        <v>15</v>
      </c>
      <c r="K29" s="2">
        <v>3015</v>
      </c>
      <c r="L29" s="12">
        <v>2019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11"/>
      <c r="B30" s="1" t="s">
        <v>2</v>
      </c>
      <c r="C30" s="1" t="s">
        <v>47</v>
      </c>
      <c r="D30" s="1" t="s">
        <v>44</v>
      </c>
      <c r="E30" s="2">
        <v>4400</v>
      </c>
      <c r="F30" s="2">
        <v>3300</v>
      </c>
      <c r="G30" s="2">
        <v>1100</v>
      </c>
      <c r="H30" s="2">
        <v>132000</v>
      </c>
      <c r="I30" s="2">
        <v>0</v>
      </c>
      <c r="J30" s="2">
        <v>660</v>
      </c>
      <c r="K30" s="2">
        <f t="shared" ref="K30:K35" si="4">H30+I30+J30</f>
        <v>132660</v>
      </c>
      <c r="L30" s="12">
        <v>2020</v>
      </c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11">
        <v>20</v>
      </c>
      <c r="B31" s="1" t="s">
        <v>2</v>
      </c>
      <c r="C31" s="1" t="s">
        <v>46</v>
      </c>
      <c r="D31" s="1" t="s">
        <v>7</v>
      </c>
      <c r="E31" s="3">
        <v>1320</v>
      </c>
      <c r="F31" s="2">
        <v>1032</v>
      </c>
      <c r="G31" s="2">
        <v>288</v>
      </c>
      <c r="H31" s="2">
        <v>39600</v>
      </c>
      <c r="I31" s="2">
        <v>1350</v>
      </c>
      <c r="J31" s="14">
        <v>204</v>
      </c>
      <c r="K31" s="2">
        <f t="shared" si="4"/>
        <v>41154</v>
      </c>
      <c r="L31" s="12">
        <v>2020</v>
      </c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11">
        <v>21</v>
      </c>
      <c r="B32" s="1" t="s">
        <v>2</v>
      </c>
      <c r="C32" s="1" t="s">
        <v>4</v>
      </c>
      <c r="D32" s="1" t="s">
        <v>13</v>
      </c>
      <c r="E32" s="2">
        <v>720</v>
      </c>
      <c r="F32" s="2">
        <v>360</v>
      </c>
      <c r="G32" s="2">
        <v>360</v>
      </c>
      <c r="H32" s="2">
        <v>21600</v>
      </c>
      <c r="I32" s="1">
        <v>2550</v>
      </c>
      <c r="J32" s="2">
        <v>120</v>
      </c>
      <c r="K32" s="2">
        <f t="shared" si="4"/>
        <v>24270</v>
      </c>
      <c r="L32" s="12">
        <v>2020</v>
      </c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11">
        <v>22</v>
      </c>
      <c r="B33" s="1" t="s">
        <v>2</v>
      </c>
      <c r="C33" s="1" t="s">
        <v>4</v>
      </c>
      <c r="D33" s="1" t="s">
        <v>41</v>
      </c>
      <c r="E33" s="2">
        <v>1800</v>
      </c>
      <c r="F33" s="2">
        <v>1080</v>
      </c>
      <c r="G33" s="2">
        <v>720</v>
      </c>
      <c r="H33" s="2">
        <v>54000</v>
      </c>
      <c r="I33" s="2">
        <v>2550</v>
      </c>
      <c r="J33" s="2">
        <v>282</v>
      </c>
      <c r="K33" s="2">
        <f t="shared" si="4"/>
        <v>56832</v>
      </c>
      <c r="L33" s="12">
        <v>2020</v>
      </c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11">
        <v>23</v>
      </c>
      <c r="B34" s="1" t="s">
        <v>2</v>
      </c>
      <c r="C34" s="1" t="s">
        <v>4</v>
      </c>
      <c r="D34" s="1" t="s">
        <v>5</v>
      </c>
      <c r="E34" s="2">
        <v>2475</v>
      </c>
      <c r="F34" s="2">
        <v>495</v>
      </c>
      <c r="G34" s="2">
        <v>1980</v>
      </c>
      <c r="H34" s="2">
        <v>74250</v>
      </c>
      <c r="I34" s="2">
        <v>5250</v>
      </c>
      <c r="J34" s="2">
        <v>397</v>
      </c>
      <c r="K34" s="2">
        <f t="shared" si="4"/>
        <v>79897</v>
      </c>
      <c r="L34" s="12">
        <v>2020</v>
      </c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11">
        <v>24</v>
      </c>
      <c r="B35" s="1" t="s">
        <v>15</v>
      </c>
      <c r="C35" s="1" t="s">
        <v>47</v>
      </c>
      <c r="D35" s="1" t="s">
        <v>31</v>
      </c>
      <c r="E35" s="2">
        <v>1800</v>
      </c>
      <c r="F35" s="2">
        <v>1080</v>
      </c>
      <c r="G35" s="2">
        <v>720</v>
      </c>
      <c r="H35" s="2">
        <v>54000</v>
      </c>
      <c r="I35" s="2">
        <v>9720</v>
      </c>
      <c r="J35" s="2">
        <v>318</v>
      </c>
      <c r="K35" s="2">
        <f t="shared" si="4"/>
        <v>64038</v>
      </c>
      <c r="L35" s="12">
        <v>2020</v>
      </c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1">
        <v>25</v>
      </c>
      <c r="B36" s="1" t="s">
        <v>2</v>
      </c>
      <c r="C36" s="1" t="s">
        <v>4</v>
      </c>
      <c r="D36" s="1" t="s">
        <v>30</v>
      </c>
      <c r="E36" s="2">
        <v>1800</v>
      </c>
      <c r="F36" s="2">
        <v>1800</v>
      </c>
      <c r="G36" s="2">
        <v>0</v>
      </c>
      <c r="H36" s="2">
        <v>54000</v>
      </c>
      <c r="I36" s="2">
        <v>0</v>
      </c>
      <c r="J36" s="2">
        <v>270</v>
      </c>
      <c r="K36" s="2">
        <f t="shared" ref="K36:K41" si="5">H36+I36+J36</f>
        <v>54270</v>
      </c>
      <c r="L36" s="12">
        <v>2020</v>
      </c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11">
        <v>26</v>
      </c>
      <c r="B37" s="1" t="s">
        <v>9</v>
      </c>
      <c r="C37" s="1" t="s">
        <v>9</v>
      </c>
      <c r="D37" s="1" t="s">
        <v>26</v>
      </c>
      <c r="E37" s="2">
        <v>1500</v>
      </c>
      <c r="F37" s="2">
        <v>1500</v>
      </c>
      <c r="G37" s="2">
        <v>0</v>
      </c>
      <c r="H37" s="2">
        <v>45000</v>
      </c>
      <c r="I37" s="2">
        <v>21500</v>
      </c>
      <c r="J37" s="2">
        <v>332</v>
      </c>
      <c r="K37" s="2">
        <f t="shared" si="5"/>
        <v>66832</v>
      </c>
      <c r="L37" s="12">
        <v>2020</v>
      </c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11">
        <v>27</v>
      </c>
      <c r="B38" s="1" t="s">
        <v>2</v>
      </c>
      <c r="C38" s="1" t="s">
        <v>47</v>
      </c>
      <c r="D38" s="1" t="s">
        <v>19</v>
      </c>
      <c r="E38" s="2">
        <v>1800</v>
      </c>
      <c r="F38" s="2">
        <v>1080</v>
      </c>
      <c r="G38" s="2">
        <v>720</v>
      </c>
      <c r="H38" s="2">
        <v>54000</v>
      </c>
      <c r="I38" s="1">
        <v>2550</v>
      </c>
      <c r="J38" s="2">
        <v>282</v>
      </c>
      <c r="K38" s="2">
        <f t="shared" si="5"/>
        <v>56832</v>
      </c>
      <c r="L38" s="12">
        <v>2020</v>
      </c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11">
        <v>28</v>
      </c>
      <c r="B39" s="1" t="s">
        <v>2</v>
      </c>
      <c r="C39" s="1" t="s">
        <v>4</v>
      </c>
      <c r="D39" s="1" t="s">
        <v>33</v>
      </c>
      <c r="E39" s="2">
        <v>720</v>
      </c>
      <c r="F39" s="2">
        <v>360</v>
      </c>
      <c r="G39" s="2">
        <v>360</v>
      </c>
      <c r="H39" s="2">
        <v>21600</v>
      </c>
      <c r="I39" s="2">
        <v>2550</v>
      </c>
      <c r="J39" s="2">
        <v>120</v>
      </c>
      <c r="K39" s="2">
        <f t="shared" si="5"/>
        <v>24270</v>
      </c>
      <c r="L39" s="12">
        <v>2020</v>
      </c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11">
        <v>29</v>
      </c>
      <c r="B40" s="1" t="s">
        <v>2</v>
      </c>
      <c r="C40" s="1" t="s">
        <v>4</v>
      </c>
      <c r="D40" s="1" t="s">
        <v>29</v>
      </c>
      <c r="E40" s="2">
        <v>1800</v>
      </c>
      <c r="F40" s="2">
        <v>1080</v>
      </c>
      <c r="G40" s="2">
        <v>720</v>
      </c>
      <c r="H40" s="2">
        <v>54000</v>
      </c>
      <c r="I40" s="2">
        <v>2400</v>
      </c>
      <c r="J40" s="2">
        <v>282</v>
      </c>
      <c r="K40" s="2">
        <f t="shared" si="5"/>
        <v>56682</v>
      </c>
      <c r="L40" s="12">
        <v>2020</v>
      </c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5">
      <c r="A41" s="11">
        <v>30</v>
      </c>
      <c r="B41" s="1" t="s">
        <v>2</v>
      </c>
      <c r="C41" s="1" t="s">
        <v>46</v>
      </c>
      <c r="D41" s="1" t="s">
        <v>43</v>
      </c>
      <c r="E41" s="2">
        <v>1320</v>
      </c>
      <c r="F41" s="2">
        <v>880</v>
      </c>
      <c r="G41" s="2">
        <v>440</v>
      </c>
      <c r="H41" s="2">
        <v>39600</v>
      </c>
      <c r="I41" s="2">
        <v>11150</v>
      </c>
      <c r="J41" s="2">
        <v>253</v>
      </c>
      <c r="K41" s="2">
        <f t="shared" si="5"/>
        <v>51003</v>
      </c>
      <c r="L41" s="12">
        <v>2020</v>
      </c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A42" s="11">
        <v>31</v>
      </c>
      <c r="B42" s="1" t="s">
        <v>2</v>
      </c>
      <c r="C42" s="1" t="s">
        <v>46</v>
      </c>
      <c r="D42" s="1" t="s">
        <v>23</v>
      </c>
      <c r="E42" s="2">
        <v>60</v>
      </c>
      <c r="F42" s="2">
        <v>30</v>
      </c>
      <c r="G42" s="2">
        <v>30</v>
      </c>
      <c r="H42" s="2">
        <v>1800</v>
      </c>
      <c r="I42" s="1">
        <v>0</v>
      </c>
      <c r="J42" s="2">
        <v>9</v>
      </c>
      <c r="K42" s="2">
        <v>1809</v>
      </c>
      <c r="L42" s="12">
        <v>2019</v>
      </c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s="11"/>
      <c r="B43" s="1" t="s">
        <v>2</v>
      </c>
      <c r="C43" s="1" t="s">
        <v>46</v>
      </c>
      <c r="D43" s="1" t="s">
        <v>23</v>
      </c>
      <c r="E43" s="2">
        <v>1440</v>
      </c>
      <c r="F43" s="2">
        <v>720</v>
      </c>
      <c r="G43" s="2">
        <v>720</v>
      </c>
      <c r="H43" s="2">
        <v>43200</v>
      </c>
      <c r="I43" s="1">
        <v>0</v>
      </c>
      <c r="J43" s="2">
        <v>216</v>
      </c>
      <c r="K43" s="2">
        <f t="shared" ref="K43:K51" si="6">H43+I43+J43</f>
        <v>43416</v>
      </c>
      <c r="L43" s="12">
        <v>2020</v>
      </c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s="11">
        <v>32</v>
      </c>
      <c r="B44" s="1" t="s">
        <v>2</v>
      </c>
      <c r="C44" s="1" t="s">
        <v>4</v>
      </c>
      <c r="D44" s="1" t="s">
        <v>18</v>
      </c>
      <c r="E44" s="2">
        <v>960</v>
      </c>
      <c r="F44" s="2">
        <v>720</v>
      </c>
      <c r="G44" s="2">
        <v>240</v>
      </c>
      <c r="H44" s="2">
        <v>28800</v>
      </c>
      <c r="I44" s="1">
        <v>4950</v>
      </c>
      <c r="J44" s="2">
        <v>168</v>
      </c>
      <c r="K44" s="2">
        <f t="shared" si="6"/>
        <v>33918</v>
      </c>
      <c r="L44" s="12">
        <v>2020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11">
        <v>33</v>
      </c>
      <c r="B45" s="1" t="s">
        <v>2</v>
      </c>
      <c r="C45" s="1" t="s">
        <v>4</v>
      </c>
      <c r="D45" s="1" t="s">
        <v>17</v>
      </c>
      <c r="E45" s="2">
        <v>600</v>
      </c>
      <c r="F45" s="2">
        <v>300</v>
      </c>
      <c r="G45" s="2">
        <v>300</v>
      </c>
      <c r="H45" s="2">
        <v>18000</v>
      </c>
      <c r="I45" s="1">
        <v>0</v>
      </c>
      <c r="J45" s="2">
        <v>90</v>
      </c>
      <c r="K45" s="2">
        <f t="shared" si="6"/>
        <v>18090</v>
      </c>
      <c r="L45" s="12">
        <v>2020</v>
      </c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1">
        <v>34</v>
      </c>
      <c r="B46" s="1" t="s">
        <v>2</v>
      </c>
      <c r="C46" s="1" t="s">
        <v>4</v>
      </c>
      <c r="D46" s="1" t="s">
        <v>6</v>
      </c>
      <c r="E46" s="2">
        <v>1320</v>
      </c>
      <c r="F46" s="2">
        <v>420</v>
      </c>
      <c r="G46" s="2">
        <v>900</v>
      </c>
      <c r="H46" s="2">
        <v>39600</v>
      </c>
      <c r="I46" s="2">
        <v>150</v>
      </c>
      <c r="J46" s="2">
        <v>198</v>
      </c>
      <c r="K46" s="2">
        <f t="shared" si="6"/>
        <v>39948</v>
      </c>
      <c r="L46" s="12">
        <v>2020</v>
      </c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s="11">
        <v>35</v>
      </c>
      <c r="B47" s="1" t="s">
        <v>9</v>
      </c>
      <c r="C47" s="1" t="s">
        <v>9</v>
      </c>
      <c r="D47" s="1" t="s">
        <v>22</v>
      </c>
      <c r="E47" s="2">
        <v>6600</v>
      </c>
      <c r="F47" s="2">
        <v>1650</v>
      </c>
      <c r="G47" s="2">
        <v>4950</v>
      </c>
      <c r="H47" s="2">
        <v>198000</v>
      </c>
      <c r="I47" s="2">
        <v>22150</v>
      </c>
      <c r="J47" s="2">
        <v>1100</v>
      </c>
      <c r="K47" s="2">
        <f t="shared" si="6"/>
        <v>221250</v>
      </c>
      <c r="L47" s="12">
        <v>2020</v>
      </c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s="11">
        <v>36</v>
      </c>
      <c r="B48" s="1" t="s">
        <v>9</v>
      </c>
      <c r="C48" s="1" t="s">
        <v>9</v>
      </c>
      <c r="D48" s="1" t="s">
        <v>39</v>
      </c>
      <c r="E48" s="2">
        <v>3600</v>
      </c>
      <c r="F48" s="2">
        <v>2880</v>
      </c>
      <c r="G48" s="2">
        <v>720</v>
      </c>
      <c r="H48" s="2">
        <v>108000</v>
      </c>
      <c r="I48" s="2">
        <v>25500</v>
      </c>
      <c r="J48" s="2">
        <v>667</v>
      </c>
      <c r="K48" s="2">
        <f t="shared" si="6"/>
        <v>134167</v>
      </c>
      <c r="L48" s="12">
        <v>2020</v>
      </c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11">
        <v>37</v>
      </c>
      <c r="B49" s="1" t="s">
        <v>2</v>
      </c>
      <c r="C49" s="1" t="s">
        <v>46</v>
      </c>
      <c r="D49" s="1" t="s">
        <v>45</v>
      </c>
      <c r="E49" s="2">
        <v>3600</v>
      </c>
      <c r="F49" s="2">
        <v>1800</v>
      </c>
      <c r="G49" s="2">
        <v>1800</v>
      </c>
      <c r="H49" s="2">
        <v>108000</v>
      </c>
      <c r="I49" s="2">
        <v>3800</v>
      </c>
      <c r="J49" s="2">
        <v>559</v>
      </c>
      <c r="K49" s="2">
        <f t="shared" si="6"/>
        <v>112359</v>
      </c>
      <c r="L49" s="12">
        <v>2020</v>
      </c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11">
        <v>38</v>
      </c>
      <c r="B50" s="1" t="s">
        <v>2</v>
      </c>
      <c r="C50" s="1" t="s">
        <v>4</v>
      </c>
      <c r="D50" s="1" t="s">
        <v>11</v>
      </c>
      <c r="E50" s="2">
        <v>1200</v>
      </c>
      <c r="F50" s="2">
        <v>720</v>
      </c>
      <c r="G50" s="2">
        <v>480</v>
      </c>
      <c r="H50" s="2">
        <v>36000</v>
      </c>
      <c r="I50" s="1">
        <v>1082</v>
      </c>
      <c r="J50" s="2">
        <v>185</v>
      </c>
      <c r="K50" s="2">
        <f t="shared" si="6"/>
        <v>37267</v>
      </c>
      <c r="L50" s="12">
        <v>2020</v>
      </c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.75" thickBot="1" x14ac:dyDescent="0.3">
      <c r="A51" s="11">
        <v>39</v>
      </c>
      <c r="B51" s="1" t="s">
        <v>2</v>
      </c>
      <c r="C51" s="1" t="s">
        <v>4</v>
      </c>
      <c r="D51" s="1" t="s">
        <v>12</v>
      </c>
      <c r="E51" s="2">
        <v>2160</v>
      </c>
      <c r="F51" s="2">
        <v>1440</v>
      </c>
      <c r="G51" s="2">
        <v>720</v>
      </c>
      <c r="H51" s="2">
        <v>64800</v>
      </c>
      <c r="I51" s="1">
        <v>15300</v>
      </c>
      <c r="J51" s="2">
        <v>400</v>
      </c>
      <c r="K51" s="2">
        <f t="shared" si="6"/>
        <v>80500</v>
      </c>
      <c r="L51" s="15">
        <v>2020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.75" thickBot="1" x14ac:dyDescent="0.3">
      <c r="A52" s="46" t="s">
        <v>61</v>
      </c>
      <c r="B52" s="47"/>
      <c r="C52" s="47"/>
      <c r="D52" s="48"/>
      <c r="E52" s="16">
        <f t="shared" ref="E52:K52" si="7">SUM(E8:E51)</f>
        <v>137370</v>
      </c>
      <c r="F52" s="17">
        <f t="shared" si="7"/>
        <v>86037</v>
      </c>
      <c r="G52" s="17">
        <f t="shared" si="7"/>
        <v>51333</v>
      </c>
      <c r="H52" s="18">
        <f t="shared" si="7"/>
        <v>4121100</v>
      </c>
      <c r="I52" s="18">
        <f t="shared" si="7"/>
        <v>405152</v>
      </c>
      <c r="J52" s="18">
        <f t="shared" si="7"/>
        <v>22561</v>
      </c>
      <c r="K52" s="18">
        <f t="shared" si="7"/>
        <v>4548813</v>
      </c>
      <c r="L52" s="19"/>
    </row>
  </sheetData>
  <autoFilter ref="A7:L7"/>
  <mergeCells count="15">
    <mergeCell ref="A1:D1"/>
    <mergeCell ref="A52:D52"/>
    <mergeCell ref="I2:I6"/>
    <mergeCell ref="J2:J6"/>
    <mergeCell ref="K2:K6"/>
    <mergeCell ref="L2:L6"/>
    <mergeCell ref="E5:E6"/>
    <mergeCell ref="F5:F6"/>
    <mergeCell ref="G5:G6"/>
    <mergeCell ref="A2:A6"/>
    <mergeCell ref="B2:B6"/>
    <mergeCell ref="C2:C6"/>
    <mergeCell ref="D2:D6"/>
    <mergeCell ref="E2:G4"/>
    <mergeCell ref="H2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MRPiPS - zaakceptowane wnioski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2019-11-21T08:19:38Z</dcterms:modified>
</cp:coreProperties>
</file>